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135" windowWidth="20115" windowHeight="9525"/>
  </bookViews>
  <sheets>
    <sheet name="Mazání vzorců" sheetId="3" r:id="rId1"/>
    <sheet name="Bankovní účty" sheetId="1" r:id="rId2"/>
  </sheets>
  <calcPr calcId="125725"/>
</workbook>
</file>

<file path=xl/calcChain.xml><?xml version="1.0" encoding="utf-8"?>
<calcChain xmlns="http://schemas.openxmlformats.org/spreadsheetml/2006/main">
  <c r="C27" i="3"/>
  <c r="C16"/>
  <c r="C7"/>
  <c r="D7"/>
  <c r="E7" s="1"/>
  <c r="D6"/>
  <c r="E6" s="1"/>
  <c r="C6"/>
  <c r="C5"/>
  <c r="D5" s="1"/>
  <c r="E5" s="1"/>
  <c r="D67"/>
  <c r="E67" s="1"/>
  <c r="C66"/>
  <c r="D66" s="1"/>
  <c r="E66" s="1"/>
  <c r="C65"/>
  <c r="D65" s="1"/>
  <c r="E65" s="1"/>
  <c r="C64"/>
  <c r="D64" s="1"/>
  <c r="E64" s="1"/>
  <c r="D63"/>
  <c r="E63" s="1"/>
  <c r="C63"/>
  <c r="C62"/>
  <c r="D62" s="1"/>
  <c r="E62" s="1"/>
  <c r="D61"/>
  <c r="E61" s="1"/>
  <c r="D60"/>
  <c r="E60" s="1"/>
  <c r="C60"/>
  <c r="C59"/>
  <c r="D59" s="1"/>
  <c r="E59" s="1"/>
  <c r="D58"/>
  <c r="E58" s="1"/>
  <c r="D57"/>
  <c r="E57" s="1"/>
  <c r="C57"/>
  <c r="C56"/>
  <c r="D56" s="1"/>
  <c r="E56" s="1"/>
  <c r="D55"/>
  <c r="E55" s="1"/>
  <c r="D54"/>
  <c r="E54" s="1"/>
  <c r="C54"/>
  <c r="C53"/>
  <c r="D53" s="1"/>
  <c r="E53" s="1"/>
  <c r="D52"/>
  <c r="E52" s="1"/>
  <c r="D51"/>
  <c r="E51" s="1"/>
  <c r="C51"/>
  <c r="E50"/>
  <c r="D50"/>
  <c r="C49"/>
  <c r="D49" s="1"/>
  <c r="E49" s="1"/>
  <c r="C48"/>
  <c r="D48" s="1"/>
  <c r="E48" s="1"/>
  <c r="C47"/>
  <c r="D47" s="1"/>
  <c r="E47" s="1"/>
  <c r="D46"/>
  <c r="E46" s="1"/>
  <c r="C45"/>
  <c r="D45" s="1"/>
  <c r="E45" s="1"/>
  <c r="C44"/>
  <c r="D44" s="1"/>
  <c r="E44" s="1"/>
  <c r="D43"/>
  <c r="E43" s="1"/>
  <c r="C43"/>
  <c r="C42"/>
  <c r="D42" s="1"/>
  <c r="E42" s="1"/>
  <c r="C29"/>
  <c r="C35"/>
  <c r="D35" s="1"/>
  <c r="E35" s="1"/>
  <c r="C34"/>
  <c r="C33"/>
  <c r="D33" s="1"/>
  <c r="E33" s="1"/>
  <c r="C32"/>
  <c r="C31"/>
  <c r="D31" s="1"/>
  <c r="E31" s="1"/>
  <c r="C28"/>
  <c r="C26"/>
  <c r="D26" s="1"/>
  <c r="E26" s="1"/>
  <c r="C25"/>
  <c r="D25" s="1"/>
  <c r="E25" s="1"/>
  <c r="D29"/>
  <c r="E29" s="1"/>
  <c r="C18"/>
  <c r="C17"/>
  <c r="D17" s="1"/>
  <c r="E17" s="1"/>
  <c r="C20"/>
  <c r="C23"/>
  <c r="D23" s="1"/>
  <c r="E23" s="1"/>
  <c r="C22"/>
  <c r="D22" s="1"/>
  <c r="E22" s="1"/>
  <c r="C14"/>
  <c r="D14" s="1"/>
  <c r="E14" s="1"/>
  <c r="C13"/>
  <c r="D13" s="1"/>
  <c r="E13" s="1"/>
  <c r="C12"/>
  <c r="C11"/>
  <c r="D11" s="1"/>
  <c r="E11" s="1"/>
  <c r="D12"/>
  <c r="E12" s="1"/>
  <c r="D15"/>
  <c r="D16"/>
  <c r="E16" s="1"/>
  <c r="D18"/>
  <c r="E18" s="1"/>
  <c r="D19"/>
  <c r="E19" s="1"/>
  <c r="D20"/>
  <c r="E20" s="1"/>
  <c r="D21"/>
  <c r="D24"/>
  <c r="E24" s="1"/>
  <c r="D27"/>
  <c r="D28"/>
  <c r="E28" s="1"/>
  <c r="D30"/>
  <c r="E30" s="1"/>
  <c r="D32"/>
  <c r="E32" s="1"/>
  <c r="D34"/>
  <c r="E34" s="1"/>
  <c r="D36"/>
  <c r="E36" s="1"/>
  <c r="E15"/>
  <c r="E21"/>
  <c r="E27"/>
</calcChain>
</file>

<file path=xl/sharedStrings.xml><?xml version="1.0" encoding="utf-8"?>
<sst xmlns="http://schemas.openxmlformats.org/spreadsheetml/2006/main" count="276" uniqueCount="237">
  <si>
    <t>Číslo účtu</t>
  </si>
  <si>
    <t>123456/999</t>
  </si>
  <si>
    <t>132485/999</t>
  </si>
  <si>
    <t>141514/999</t>
  </si>
  <si>
    <t>150543/999</t>
  </si>
  <si>
    <t>159572/999</t>
  </si>
  <si>
    <t>168601/999</t>
  </si>
  <si>
    <t>177630/999</t>
  </si>
  <si>
    <t>186659/999</t>
  </si>
  <si>
    <t>195688/999</t>
  </si>
  <si>
    <t>204717/999</t>
  </si>
  <si>
    <t>213746/999</t>
  </si>
  <si>
    <t>222775/999</t>
  </si>
  <si>
    <t>231804/999</t>
  </si>
  <si>
    <t>240833/999</t>
  </si>
  <si>
    <t>249862/999</t>
  </si>
  <si>
    <t>258891/999</t>
  </si>
  <si>
    <t>267920/999</t>
  </si>
  <si>
    <t>276949/999</t>
  </si>
  <si>
    <t>285978/999</t>
  </si>
  <si>
    <t>295007/999</t>
  </si>
  <si>
    <t>304036/999</t>
  </si>
  <si>
    <t>313065/999</t>
  </si>
  <si>
    <t>322094/999</t>
  </si>
  <si>
    <t>331123/999</t>
  </si>
  <si>
    <t>340152/999</t>
  </si>
  <si>
    <t>349181/999</t>
  </si>
  <si>
    <t>358210/999</t>
  </si>
  <si>
    <t>367239/999</t>
  </si>
  <si>
    <t>376268/999</t>
  </si>
  <si>
    <t>385297/999</t>
  </si>
  <si>
    <t>394326/999</t>
  </si>
  <si>
    <t>403355/999</t>
  </si>
  <si>
    <t>412384/999</t>
  </si>
  <si>
    <t>421413/999</t>
  </si>
  <si>
    <t>430442/999</t>
  </si>
  <si>
    <t>439471/999</t>
  </si>
  <si>
    <t>448500/999</t>
  </si>
  <si>
    <t>457529/999</t>
  </si>
  <si>
    <t>466558/999</t>
  </si>
  <si>
    <t>475587/999</t>
  </si>
  <si>
    <t>484616/999</t>
  </si>
  <si>
    <t>493645/999</t>
  </si>
  <si>
    <t>502674/999</t>
  </si>
  <si>
    <t>511703/999</t>
  </si>
  <si>
    <t>520732/999</t>
  </si>
  <si>
    <t>529761/999</t>
  </si>
  <si>
    <t>538790/999</t>
  </si>
  <si>
    <t>547819/999</t>
  </si>
  <si>
    <t>556848/999</t>
  </si>
  <si>
    <t>565877/999</t>
  </si>
  <si>
    <t>574906/999</t>
  </si>
  <si>
    <t>583935/999</t>
  </si>
  <si>
    <t>592964/999</t>
  </si>
  <si>
    <t>601993/999</t>
  </si>
  <si>
    <t>611022/999</t>
  </si>
  <si>
    <t>620051/999</t>
  </si>
  <si>
    <t>629080/999</t>
  </si>
  <si>
    <t>638109/999</t>
  </si>
  <si>
    <t>647138/999</t>
  </si>
  <si>
    <t>656167/999</t>
  </si>
  <si>
    <t>665196/999</t>
  </si>
  <si>
    <t>674225/999</t>
  </si>
  <si>
    <t>683254/999</t>
  </si>
  <si>
    <t>692283/999</t>
  </si>
  <si>
    <t>701312/999</t>
  </si>
  <si>
    <t>710341/999</t>
  </si>
  <si>
    <t>719370/999</t>
  </si>
  <si>
    <t>728399/999</t>
  </si>
  <si>
    <t>737428/999</t>
  </si>
  <si>
    <t>746457/999</t>
  </si>
  <si>
    <t>755486/999</t>
  </si>
  <si>
    <t>764515/999</t>
  </si>
  <si>
    <t>773544/999</t>
  </si>
  <si>
    <t>782573/999</t>
  </si>
  <si>
    <t>791602/999</t>
  </si>
  <si>
    <t>800631/999</t>
  </si>
  <si>
    <t>809660/999</t>
  </si>
  <si>
    <t>818689/999</t>
  </si>
  <si>
    <t>827718/999</t>
  </si>
  <si>
    <t>836747/999</t>
  </si>
  <si>
    <t>845776/999</t>
  </si>
  <si>
    <t>854805/999</t>
  </si>
  <si>
    <t>863834/999</t>
  </si>
  <si>
    <t>872863/999</t>
  </si>
  <si>
    <t>881892/999</t>
  </si>
  <si>
    <t>890921/999</t>
  </si>
  <si>
    <t>899950/999</t>
  </si>
  <si>
    <t>908979/999</t>
  </si>
  <si>
    <t>918008/999</t>
  </si>
  <si>
    <t>927037/999</t>
  </si>
  <si>
    <t>936066/999</t>
  </si>
  <si>
    <t>945095/999</t>
  </si>
  <si>
    <t>954124/999</t>
  </si>
  <si>
    <t>963153/999</t>
  </si>
  <si>
    <t>972182/999</t>
  </si>
  <si>
    <t>981211/999</t>
  </si>
  <si>
    <t>990240/999</t>
  </si>
  <si>
    <t>999269/999</t>
  </si>
  <si>
    <t>Majitel účtu</t>
  </si>
  <si>
    <t>Dag Abadon</t>
  </si>
  <si>
    <t>Dagmar Abigail</t>
  </si>
  <si>
    <t>Daisy Abdon</t>
  </si>
  <si>
    <t>Dalibor Ábel</t>
  </si>
  <si>
    <t>Dalimil Abelard</t>
  </si>
  <si>
    <t>Dana Abraham</t>
  </si>
  <si>
    <t>Daniel Abrahám</t>
  </si>
  <si>
    <t>Daniela Absolon</t>
  </si>
  <si>
    <t>Darina Absolón</t>
  </si>
  <si>
    <t>Darja Adalbert</t>
  </si>
  <si>
    <t>David Adam</t>
  </si>
  <si>
    <t>Deana Adéla</t>
  </si>
  <si>
    <t>Denisa Adin</t>
  </si>
  <si>
    <t>Diana Adina</t>
  </si>
  <si>
    <t>Dimitris Adolf</t>
  </si>
  <si>
    <t>Dita Adrian</t>
  </si>
  <si>
    <t>Dobromila Adrián</t>
  </si>
  <si>
    <t>Dobroslav Adriana</t>
  </si>
  <si>
    <t>Dominik Adrien</t>
  </si>
  <si>
    <t>Dominika Adriena</t>
  </si>
  <si>
    <t>Donna Agáta</t>
  </si>
  <si>
    <t>Dorian Agaton</t>
  </si>
  <si>
    <t>Dorin Aglaja</t>
  </si>
  <si>
    <t>Dorota Achil</t>
  </si>
  <si>
    <t>Doubravka Achiles</t>
  </si>
  <si>
    <t>Dmitr Aida</t>
  </si>
  <si>
    <t>Drahomíra Alan</t>
  </si>
  <si>
    <t>Drahoslav Alban</t>
  </si>
  <si>
    <t>Drahoslava Albert</t>
  </si>
  <si>
    <t>Dušan Albín</t>
  </si>
  <si>
    <t>Džamil Albína</t>
  </si>
  <si>
    <t>Džamila Albrecht</t>
  </si>
  <si>
    <t>Aldo Cecil</t>
  </si>
  <si>
    <t>Alen Celestýn</t>
  </si>
  <si>
    <t>Alena Celestýna</t>
  </si>
  <si>
    <t>Aleš Cecílie</t>
  </si>
  <si>
    <t>Aleš Ctibor</t>
  </si>
  <si>
    <t>Alex Crha</t>
  </si>
  <si>
    <t>Alexandr Ctirad</t>
  </si>
  <si>
    <t>Alexandra Ctislav</t>
  </si>
  <si>
    <t>Alexej Cyprián</t>
  </si>
  <si>
    <t>Alfons Cyril</t>
  </si>
  <si>
    <t>Alfréd Barbora</t>
  </si>
  <si>
    <t>Alice Bartoloměj</t>
  </si>
  <si>
    <t>Alida Beáta</t>
  </si>
  <si>
    <t>Alin Bedřich</t>
  </si>
  <si>
    <t>Alina Bela</t>
  </si>
  <si>
    <t>Alois Běla</t>
  </si>
  <si>
    <t>Alojz Belinda</t>
  </si>
  <si>
    <t>Alva Benedikt</t>
  </si>
  <si>
    <t>Alvar Benjamin</t>
  </si>
  <si>
    <t>Alvin Beno</t>
  </si>
  <si>
    <t>Alžběta Berenika</t>
  </si>
  <si>
    <t>Amadeus Bernadeta</t>
  </si>
  <si>
    <t>Amálie Bernard</t>
  </si>
  <si>
    <t>Amanda Berta</t>
  </si>
  <si>
    <t>Amát Bertram</t>
  </si>
  <si>
    <t>Ambrož Bianka</t>
  </si>
  <si>
    <t>Amon Bibiana</t>
  </si>
  <si>
    <t>Amos Blahomil</t>
  </si>
  <si>
    <t>Anabela Blahomír</t>
  </si>
  <si>
    <t>Anastázie Blahoslav</t>
  </si>
  <si>
    <t>Anděla Blanka</t>
  </si>
  <si>
    <t>Andrea Blažej</t>
  </si>
  <si>
    <t>Andreas Blažena</t>
  </si>
  <si>
    <t>Andrei Bohdan</t>
  </si>
  <si>
    <t>Andrej Bohdana</t>
  </si>
  <si>
    <t>Aneta Bohuchval</t>
  </si>
  <si>
    <t>Anežka Bohumil</t>
  </si>
  <si>
    <t>Angela Bohumila</t>
  </si>
  <si>
    <t>Anita Bohumír</t>
  </si>
  <si>
    <t>Anna Bohuslav</t>
  </si>
  <si>
    <t>Annaliesa Bohuslava</t>
  </si>
  <si>
    <t>Antal Bojan</t>
  </si>
  <si>
    <t>Antonie Bolemír</t>
  </si>
  <si>
    <t>Antonín Boleslav</t>
  </si>
  <si>
    <t>Apolena Bonaventura</t>
  </si>
  <si>
    <t>Aranka Bonifác</t>
  </si>
  <si>
    <t>Areta Boris</t>
  </si>
  <si>
    <t>Gabriel Ariadna</t>
  </si>
  <si>
    <t>Gabriela Arian</t>
  </si>
  <si>
    <t>Gabriella Ariana</t>
  </si>
  <si>
    <t>Gita Ariela</t>
  </si>
  <si>
    <t>Gizela Arion</t>
  </si>
  <si>
    <t>Gorazd Arleta</t>
  </si>
  <si>
    <t>Gustav Armando</t>
  </si>
  <si>
    <t>Gwenda Armida</t>
  </si>
  <si>
    <t>Armin Hadrián</t>
  </si>
  <si>
    <t>Arnold Hana</t>
  </si>
  <si>
    <t>Arnošt Hanuš</t>
  </si>
  <si>
    <t>Arpád Havel</t>
  </si>
  <si>
    <t>Artur Hedvika</t>
  </si>
  <si>
    <t>Atila Heda</t>
  </si>
  <si>
    <t>Atilla Helena</t>
  </si>
  <si>
    <t>Attila Helga</t>
  </si>
  <si>
    <t>Augustin Herbert</t>
  </si>
  <si>
    <t>Augustýn Hermína</t>
  </si>
  <si>
    <t>Aurelio Heřman</t>
  </si>
  <si>
    <t>Částka</t>
  </si>
  <si>
    <t>Úrok</t>
  </si>
  <si>
    <t>Poplatky</t>
  </si>
  <si>
    <t>Cena</t>
  </si>
  <si>
    <t>Zboží</t>
  </si>
  <si>
    <t>Sleva</t>
  </si>
  <si>
    <t>Vaše cena</t>
  </si>
  <si>
    <t>Včetně DPH</t>
  </si>
  <si>
    <t>MCS100E HW FID INFRACOR MARL NACHRUESTUN</t>
  </si>
  <si>
    <t>CONTAINER      ANTEC / TRIDEL-LAUSANNE</t>
  </si>
  <si>
    <t>DAE SIGNAL SCHRANK  CEGELEC / EBS-SONNE</t>
  </si>
  <si>
    <t>DATENBOX LWL   LURGI / ALINGTON</t>
  </si>
  <si>
    <t>MCS-MEAC-SIGNALS   ANTEC SON REUS</t>
  </si>
  <si>
    <t>DATALOGGER     SMF / CEZUS</t>
  </si>
  <si>
    <t>MCS100E DATALOGGER ANTEC / GUIBIASSCO</t>
  </si>
  <si>
    <t>DEA-SCHRANK         CEGELEC / EMLICHHEIM</t>
  </si>
  <si>
    <t>DATALOGGER L1      ANTEC ABB-FFM</t>
  </si>
  <si>
    <t>DATALOGGER L2+3    ANTEC ABB-FFM</t>
  </si>
  <si>
    <t>DOKUMENTATION,SYSTEM-MCS100E CA</t>
  </si>
  <si>
    <t>DRUCKSENSOR -12-01MBAR REL:4-20MA  PMC71</t>
  </si>
  <si>
    <t>DRUCKSENSOR 00-+10MBAR REL:4-20MA  PMC71</t>
  </si>
  <si>
    <t>MCS100E HW         ENUMTEC ZORBAU ROHGAS</t>
  </si>
  <si>
    <t>MCS100E HW + FID ANTEC / BREISGAU</t>
  </si>
  <si>
    <t>EURO FID       INFRASERV / GENDORF</t>
  </si>
  <si>
    <t>UEG MESSANLAGE ALCAN SINGEN    K3-06-026</t>
  </si>
  <si>
    <t>FILTER UNIT PART 75                 MCSE</t>
  </si>
  <si>
    <t>FWE200 IN BOX  ANTEC / CTU-IRAN</t>
  </si>
  <si>
    <t>SFU-AA0-001-020-2 PVDF-PROBE / IP65</t>
  </si>
  <si>
    <t>MCS100E CA     ENTNAHMESYSTEM 0,8M BEH.</t>
  </si>
  <si>
    <t>GASENTNAHMESONDE SMB-502A/800</t>
  </si>
  <si>
    <t>GASENTNAHMESONDE SMB-502A/500</t>
  </si>
  <si>
    <t>MCS100E CA     ADDITIONAL GM700 CABINET</t>
  </si>
  <si>
    <t>H2-GENERATOR   KREMATORIUM DAIMOND HILL</t>
  </si>
  <si>
    <t>TEILESATZ DRUCKVERSTAERKER</t>
  </si>
  <si>
    <t>Testovací tabulka - odstrantě vzorečky</t>
  </si>
  <si>
    <t>Tabulka pro tvorbu makra</t>
  </si>
  <si>
    <t>Kontrolní tabulka - neupravovat a ponechat vzorce</t>
  </si>
  <si>
    <r>
      <t xml:space="preserve">Vytvořte makro </t>
    </r>
    <r>
      <rPr>
        <b/>
        <i/>
        <sz val="11"/>
        <color theme="1" tint="0.499984740745262"/>
        <rFont val="Calibri"/>
        <family val="2"/>
        <charset val="238"/>
        <scheme val="minor"/>
      </rPr>
      <t>SmazatVzorce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, jež nad vybranou tabulkou smaže všechny vzorečky přičemž zachová výsledné hodnoty. Makro se bude vykonávat po stisknutí kombinace kláves </t>
    </r>
    <r>
      <rPr>
        <b/>
        <i/>
        <sz val="11"/>
        <color theme="1" tint="0.499984740745262"/>
        <rFont val="Calibri"/>
        <family val="2"/>
        <charset val="238"/>
        <scheme val="minor"/>
      </rPr>
      <t>CTRL+SHIFT+S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. </t>
    </r>
  </si>
  <si>
    <r>
      <t xml:space="preserve">Vytvořte makro </t>
    </r>
    <r>
      <rPr>
        <b/>
        <i/>
        <sz val="11"/>
        <color theme="1" tint="0.499984740745262"/>
        <rFont val="Calibri"/>
        <family val="2"/>
        <charset val="238"/>
        <scheme val="minor"/>
      </rPr>
      <t>MesicniBankovniOperace</t>
    </r>
    <r>
      <rPr>
        <i/>
        <sz val="11"/>
        <color theme="1" tint="0.499984740745262"/>
        <rFont val="Calibri"/>
        <family val="2"/>
        <charset val="238"/>
        <scheme val="minor"/>
      </rPr>
      <t>, jež bude provádět bankovní operaci odpočtu měsíčních poplatků a současného navýšení o bankovní úrok. Makro se bude vykonávat pomocí tlačítka (ovládacího prvku formuláře) „Bankovní operace“.</t>
    </r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</si>
</sst>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3" tint="-0.499984740745262"/>
      <name val="Calibri"/>
      <family val="2"/>
      <charset val="238"/>
      <scheme val="minor"/>
    </font>
    <font>
      <b/>
      <i/>
      <sz val="11"/>
      <color theme="1" tint="0.49998474074526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5" fillId="3" borderId="10" applyNumberFormat="0" applyAlignment="0" applyProtection="0"/>
  </cellStyleXfs>
  <cellXfs count="26">
    <xf numFmtId="0" fontId="0" fillId="0" borderId="0" xfId="0"/>
    <xf numFmtId="9" fontId="0" fillId="0" borderId="0" xfId="0" applyNumberFormat="1"/>
    <xf numFmtId="0" fontId="0" fillId="0" borderId="1" xfId="0" applyBorder="1"/>
    <xf numFmtId="44" fontId="0" fillId="0" borderId="2" xfId="1" applyFont="1" applyBorder="1"/>
    <xf numFmtId="0" fontId="0" fillId="0" borderId="2" xfId="0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0" fontId="2" fillId="0" borderId="7" xfId="0" applyNumberFormat="1" applyFont="1" applyBorder="1"/>
    <xf numFmtId="0" fontId="2" fillId="2" borderId="8" xfId="0" applyFont="1" applyFill="1" applyBorder="1"/>
    <xf numFmtId="44" fontId="2" fillId="0" borderId="9" xfId="1" applyFont="1" applyBorder="1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0" fontId="6" fillId="0" borderId="0" xfId="0" applyFont="1"/>
    <xf numFmtId="0" fontId="7" fillId="0" borderId="0" xfId="0" applyFont="1"/>
    <xf numFmtId="44" fontId="0" fillId="0" borderId="11" xfId="1" applyFont="1" applyBorder="1"/>
    <xf numFmtId="0" fontId="0" fillId="0" borderId="12" xfId="0" applyBorder="1"/>
    <xf numFmtId="44" fontId="0" fillId="0" borderId="13" xfId="1" applyFont="1" applyBorder="1"/>
    <xf numFmtId="0" fontId="0" fillId="0" borderId="8" xfId="0" applyBorder="1"/>
    <xf numFmtId="44" fontId="0" fillId="0" borderId="14" xfId="1" applyFont="1" applyBorder="1"/>
    <xf numFmtId="44" fontId="0" fillId="0" borderId="9" xfId="1" applyFont="1" applyBorder="1"/>
    <xf numFmtId="0" fontId="5" fillId="3" borderId="10" xfId="3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4">
    <cellStyle name="Kontrolní buňka" xfId="3" builtinId="23"/>
    <cellStyle name="měny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tables/table1.xml><?xml version="1.0" encoding="utf-8"?>
<table xmlns="http://schemas.openxmlformats.org/spreadsheetml/2006/main" id="1" name="Tabulka1" displayName="Tabulka1" ref="A10:E36" totalsRowShown="0">
  <tableColumns count="5">
    <tableColumn id="1" name="Zboží"/>
    <tableColumn id="2" name="Cena" dataCellStyle="měny"/>
    <tableColumn id="3" name="Sleva"/>
    <tableColumn id="4" name="Vaše cena" dataCellStyle="měny">
      <calculatedColumnFormula>B11-C11</calculatedColumnFormula>
    </tableColumn>
    <tableColumn id="5" name="Včetně DPH" dataCellStyle="měny">
      <calculatedColumnFormula>D11*1.2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ulka13" displayName="Tabulka13" ref="A41:E67" totalsRowShown="0">
  <tableColumns count="5">
    <tableColumn id="1" name="Zboží"/>
    <tableColumn id="2" name="Cena" dataCellStyle="měny"/>
    <tableColumn id="3" name="Sleva"/>
    <tableColumn id="4" name="Vaše cena" dataCellStyle="měny">
      <calculatedColumnFormula>B42-C42</calculatedColumnFormula>
    </tableColumn>
    <tableColumn id="5" name="Včetně DPH" dataCellStyle="měny">
      <calculatedColumnFormula>D42*1.2</calculatedColumnFormula>
    </tableColumn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/>
  <dimension ref="A1:E67"/>
  <sheetViews>
    <sheetView tabSelected="1" workbookViewId="0">
      <selection sqref="A1:E1"/>
    </sheetView>
  </sheetViews>
  <sheetFormatPr defaultRowHeight="15"/>
  <cols>
    <col min="1" max="1" width="45.5703125" bestFit="1" customWidth="1"/>
    <col min="2" max="4" width="16.7109375" customWidth="1"/>
    <col min="5" max="5" width="15.42578125" bestFit="1" customWidth="1"/>
  </cols>
  <sheetData>
    <row r="1" spans="1:5" ht="29.25" customHeight="1">
      <c r="A1" s="24" t="s">
        <v>235</v>
      </c>
      <c r="B1" s="24"/>
      <c r="C1" s="24"/>
      <c r="D1" s="24"/>
      <c r="E1" s="24"/>
    </row>
    <row r="3" spans="1:5" ht="15.75" thickBot="1">
      <c r="A3" t="s">
        <v>233</v>
      </c>
    </row>
    <row r="4" spans="1:5" ht="16.5" thickTop="1" thickBot="1">
      <c r="A4" s="23" t="s">
        <v>202</v>
      </c>
      <c r="B4" s="23" t="s">
        <v>201</v>
      </c>
      <c r="C4" s="23" t="s">
        <v>203</v>
      </c>
      <c r="D4" s="23" t="s">
        <v>204</v>
      </c>
      <c r="E4" s="23" t="s">
        <v>205</v>
      </c>
    </row>
    <row r="5" spans="1:5" ht="15.75" thickTop="1">
      <c r="A5" s="18" t="s">
        <v>206</v>
      </c>
      <c r="B5" s="17">
        <v>1632068.75</v>
      </c>
      <c r="C5" s="17">
        <f>B5*0.1-300</f>
        <v>162906.875</v>
      </c>
      <c r="D5" s="17">
        <f>B5-C5</f>
        <v>1469161.875</v>
      </c>
      <c r="E5" s="19">
        <f>D5*1.2</f>
        <v>1762994.25</v>
      </c>
    </row>
    <row r="6" spans="1:5">
      <c r="A6" s="18" t="s">
        <v>207</v>
      </c>
      <c r="B6" s="17">
        <v>1693088.3249999997</v>
      </c>
      <c r="C6" s="17">
        <f>0.05*B6</f>
        <v>84654.416249999995</v>
      </c>
      <c r="D6" s="17">
        <f>B6-C6</f>
        <v>1608433.9087499997</v>
      </c>
      <c r="E6" s="19">
        <f>D6*1.2</f>
        <v>1930120.6904999996</v>
      </c>
    </row>
    <row r="7" spans="1:5" ht="15.75" thickBot="1">
      <c r="A7" s="20" t="s">
        <v>208</v>
      </c>
      <c r="B7" s="21">
        <v>313624.2</v>
      </c>
      <c r="C7" s="21">
        <f>B7*0.15-120</f>
        <v>46923.63</v>
      </c>
      <c r="D7" s="21">
        <f>B7-C7</f>
        <v>266700.57</v>
      </c>
      <c r="E7" s="22">
        <f>D7*1.2</f>
        <v>320040.68400000001</v>
      </c>
    </row>
    <row r="9" spans="1:5">
      <c r="A9" s="16" t="s">
        <v>232</v>
      </c>
    </row>
    <row r="10" spans="1:5">
      <c r="A10" t="s">
        <v>202</v>
      </c>
      <c r="B10" t="s">
        <v>201</v>
      </c>
      <c r="C10" t="s">
        <v>203</v>
      </c>
      <c r="D10" t="s">
        <v>204</v>
      </c>
      <c r="E10" t="s">
        <v>205</v>
      </c>
    </row>
    <row r="11" spans="1:5">
      <c r="A11" t="s">
        <v>206</v>
      </c>
      <c r="B11" s="12">
        <v>1632068.75</v>
      </c>
      <c r="C11" s="12">
        <f>0.05*B11</f>
        <v>81603.4375</v>
      </c>
      <c r="D11" s="12">
        <f t="shared" ref="D11:D36" si="0">B11-C11</f>
        <v>1550465.3125</v>
      </c>
      <c r="E11" s="12">
        <f t="shared" ref="E11:E36" si="1">D11*1.2</f>
        <v>1860558.375</v>
      </c>
    </row>
    <row r="12" spans="1:5">
      <c r="A12" t="s">
        <v>207</v>
      </c>
      <c r="B12" s="12">
        <v>1693088.3249999997</v>
      </c>
      <c r="C12" s="12">
        <f>B12*0.1-300</f>
        <v>169008.83249999999</v>
      </c>
      <c r="D12" s="12">
        <f t="shared" si="0"/>
        <v>1524079.4924999997</v>
      </c>
      <c r="E12" s="12">
        <f t="shared" si="1"/>
        <v>1828895.3909999996</v>
      </c>
    </row>
    <row r="13" spans="1:5">
      <c r="A13" t="s">
        <v>208</v>
      </c>
      <c r="B13" s="12">
        <v>313624.2</v>
      </c>
      <c r="C13" s="12">
        <f>0.05*B13</f>
        <v>15681.210000000001</v>
      </c>
      <c r="D13" s="12">
        <f t="shared" si="0"/>
        <v>297942.99</v>
      </c>
      <c r="E13" s="12">
        <f t="shared" si="1"/>
        <v>357531.58799999999</v>
      </c>
    </row>
    <row r="14" spans="1:5">
      <c r="A14" t="s">
        <v>209</v>
      </c>
      <c r="B14" s="12">
        <v>226939.375</v>
      </c>
      <c r="C14" s="12">
        <f>B14*0.1-300</f>
        <v>22393.9375</v>
      </c>
      <c r="D14" s="12">
        <f t="shared" si="0"/>
        <v>204545.4375</v>
      </c>
      <c r="E14" s="12">
        <f t="shared" si="1"/>
        <v>245454.52499999999</v>
      </c>
    </row>
    <row r="15" spans="1:5">
      <c r="A15" t="s">
        <v>210</v>
      </c>
      <c r="B15" s="12">
        <v>1379851.7</v>
      </c>
      <c r="C15" s="12">
        <v>100</v>
      </c>
      <c r="D15" s="12">
        <f t="shared" si="0"/>
        <v>1379751.7</v>
      </c>
      <c r="E15" s="12">
        <f t="shared" si="1"/>
        <v>1655702.0399999998</v>
      </c>
    </row>
    <row r="16" spans="1:5">
      <c r="A16" t="s">
        <v>211</v>
      </c>
      <c r="B16" s="12">
        <v>248384.5</v>
      </c>
      <c r="C16" s="12">
        <f>B16*0.15-120</f>
        <v>37137.674999999996</v>
      </c>
      <c r="D16" s="12">
        <f t="shared" si="0"/>
        <v>211246.82500000001</v>
      </c>
      <c r="E16" s="12">
        <f t="shared" si="1"/>
        <v>253496.19</v>
      </c>
    </row>
    <row r="17" spans="1:5">
      <c r="A17" t="s">
        <v>212</v>
      </c>
      <c r="B17" s="12">
        <v>1199764.325</v>
      </c>
      <c r="C17" s="12">
        <f>0.05*B17</f>
        <v>59988.216249999998</v>
      </c>
      <c r="D17" s="12">
        <f t="shared" si="0"/>
        <v>1139776.1087499999</v>
      </c>
      <c r="E17" s="12">
        <f t="shared" si="1"/>
        <v>1367731.3304999999</v>
      </c>
    </row>
    <row r="18" spans="1:5">
      <c r="A18" t="s">
        <v>213</v>
      </c>
      <c r="B18" s="12">
        <v>1168845.45</v>
      </c>
      <c r="C18" s="12">
        <f>B18*0.1-300</f>
        <v>116584.545</v>
      </c>
      <c r="D18" s="12">
        <f t="shared" si="0"/>
        <v>1052260.905</v>
      </c>
      <c r="E18" s="12">
        <f t="shared" si="1"/>
        <v>1262713.0859999999</v>
      </c>
    </row>
    <row r="19" spans="1:5">
      <c r="A19" t="s">
        <v>214</v>
      </c>
      <c r="B19" s="12">
        <v>1217506.075</v>
      </c>
      <c r="C19" s="12">
        <v>100</v>
      </c>
      <c r="D19" s="12">
        <f t="shared" si="0"/>
        <v>1217406.075</v>
      </c>
      <c r="E19" s="12">
        <f t="shared" si="1"/>
        <v>1460887.2899999998</v>
      </c>
    </row>
    <row r="20" spans="1:5">
      <c r="A20" t="s">
        <v>215</v>
      </c>
      <c r="B20" s="12">
        <v>1143955.325</v>
      </c>
      <c r="C20" s="12">
        <f>B20*0.1-300</f>
        <v>114095.5325</v>
      </c>
      <c r="D20" s="12">
        <f t="shared" si="0"/>
        <v>1029859.7925</v>
      </c>
      <c r="E20" s="12">
        <f t="shared" si="1"/>
        <v>1235831.7509999999</v>
      </c>
    </row>
    <row r="21" spans="1:5">
      <c r="A21" t="s">
        <v>216</v>
      </c>
      <c r="B21" s="12">
        <v>4995.25</v>
      </c>
      <c r="C21" s="12">
        <v>100</v>
      </c>
      <c r="D21" s="12">
        <f t="shared" si="0"/>
        <v>4895.25</v>
      </c>
      <c r="E21" s="12">
        <f t="shared" si="1"/>
        <v>5874.3</v>
      </c>
    </row>
    <row r="22" spans="1:5">
      <c r="A22" t="s">
        <v>217</v>
      </c>
      <c r="B22" s="12">
        <v>30445.200000000001</v>
      </c>
      <c r="C22" s="12">
        <f>0.05*B22</f>
        <v>1522.2600000000002</v>
      </c>
      <c r="D22" s="12">
        <f t="shared" si="0"/>
        <v>28922.940000000002</v>
      </c>
      <c r="E22" s="12">
        <f t="shared" si="1"/>
        <v>34707.527999999998</v>
      </c>
    </row>
    <row r="23" spans="1:5">
      <c r="A23" t="s">
        <v>218</v>
      </c>
      <c r="B23" s="12">
        <v>30445.200000000001</v>
      </c>
      <c r="C23" s="12">
        <f>B23*0.1-300</f>
        <v>2744.5200000000004</v>
      </c>
      <c r="D23" s="12">
        <f t="shared" si="0"/>
        <v>27700.68</v>
      </c>
      <c r="E23" s="12">
        <f t="shared" si="1"/>
        <v>33240.815999999999</v>
      </c>
    </row>
    <row r="24" spans="1:5">
      <c r="A24" t="s">
        <v>219</v>
      </c>
      <c r="B24" s="12">
        <v>2333944.4500000002</v>
      </c>
      <c r="C24" s="12">
        <v>100</v>
      </c>
      <c r="D24" s="12">
        <f t="shared" si="0"/>
        <v>2333844.4500000002</v>
      </c>
      <c r="E24" s="12">
        <f t="shared" si="1"/>
        <v>2800613.3400000003</v>
      </c>
    </row>
    <row r="25" spans="1:5">
      <c r="A25" t="s">
        <v>220</v>
      </c>
      <c r="B25" s="12">
        <v>2221508.25</v>
      </c>
      <c r="C25" s="12">
        <f>0.05*B25</f>
        <v>111075.41250000001</v>
      </c>
      <c r="D25" s="12">
        <f t="shared" si="0"/>
        <v>2110432.8374999999</v>
      </c>
      <c r="E25" s="12">
        <f t="shared" si="1"/>
        <v>2532519.4049999998</v>
      </c>
    </row>
    <row r="26" spans="1:5">
      <c r="A26" t="s">
        <v>221</v>
      </c>
      <c r="B26" s="12">
        <v>1321372.825</v>
      </c>
      <c r="C26" s="12">
        <f>B26*0.1-300</f>
        <v>131837.2825</v>
      </c>
      <c r="D26" s="12">
        <f t="shared" si="0"/>
        <v>1189535.5425</v>
      </c>
      <c r="E26" s="12">
        <f t="shared" si="1"/>
        <v>1427442.6509999998</v>
      </c>
    </row>
    <row r="27" spans="1:5">
      <c r="A27" t="s">
        <v>222</v>
      </c>
      <c r="B27" s="12">
        <v>1640085</v>
      </c>
      <c r="C27" s="12">
        <f>B27*0.15-120</f>
        <v>245892.75</v>
      </c>
      <c r="D27" s="12">
        <f t="shared" si="0"/>
        <v>1394192.25</v>
      </c>
      <c r="E27" s="12">
        <f t="shared" si="1"/>
        <v>1673030.7</v>
      </c>
    </row>
    <row r="28" spans="1:5">
      <c r="A28" t="s">
        <v>223</v>
      </c>
      <c r="B28" s="12">
        <v>292308.25</v>
      </c>
      <c r="C28" s="12">
        <f>0.05*B28</f>
        <v>14615.4125</v>
      </c>
      <c r="D28" s="12">
        <f t="shared" si="0"/>
        <v>277692.83750000002</v>
      </c>
      <c r="E28" s="12">
        <f t="shared" si="1"/>
        <v>333231.40500000003</v>
      </c>
    </row>
    <row r="29" spans="1:5">
      <c r="A29" t="s">
        <v>224</v>
      </c>
      <c r="B29" s="12">
        <v>1554513.2</v>
      </c>
      <c r="C29" s="12">
        <f>B29*0.1-8000</f>
        <v>147451.32</v>
      </c>
      <c r="D29" s="12">
        <f t="shared" si="0"/>
        <v>1407061.88</v>
      </c>
      <c r="E29" s="12">
        <f t="shared" si="1"/>
        <v>1688474.2559999998</v>
      </c>
    </row>
    <row r="30" spans="1:5">
      <c r="A30" t="s">
        <v>225</v>
      </c>
      <c r="B30" s="12">
        <v>233915.5</v>
      </c>
      <c r="C30" s="12">
        <v>100</v>
      </c>
      <c r="D30" s="12">
        <f t="shared" si="0"/>
        <v>233815.5</v>
      </c>
      <c r="E30" s="12">
        <f t="shared" si="1"/>
        <v>280578.59999999998</v>
      </c>
    </row>
    <row r="31" spans="1:5">
      <c r="A31" t="s">
        <v>226</v>
      </c>
      <c r="B31" s="12">
        <v>262767.375</v>
      </c>
      <c r="C31" s="12">
        <f>0.05*B31</f>
        <v>13138.368750000001</v>
      </c>
      <c r="D31" s="12">
        <f t="shared" si="0"/>
        <v>249629.00625000001</v>
      </c>
      <c r="E31" s="12">
        <f t="shared" si="1"/>
        <v>299554.8075</v>
      </c>
    </row>
    <row r="32" spans="1:5">
      <c r="A32" t="s">
        <v>227</v>
      </c>
      <c r="B32" s="12">
        <v>90129.824999999997</v>
      </c>
      <c r="C32" s="12">
        <f>B32*0.1-300</f>
        <v>8712.9825000000001</v>
      </c>
      <c r="D32" s="12">
        <f t="shared" si="0"/>
        <v>81416.842499999999</v>
      </c>
      <c r="E32" s="12">
        <f t="shared" si="1"/>
        <v>97700.210999999996</v>
      </c>
    </row>
    <row r="33" spans="1:5">
      <c r="A33" t="s">
        <v>228</v>
      </c>
      <c r="B33" s="12">
        <v>80828.324999999997</v>
      </c>
      <c r="C33" s="12">
        <f>0.05*B33</f>
        <v>4041.4162500000002</v>
      </c>
      <c r="D33" s="12">
        <f t="shared" si="0"/>
        <v>76786.908750000002</v>
      </c>
      <c r="E33" s="12">
        <f t="shared" si="1"/>
        <v>92144.290500000003</v>
      </c>
    </row>
    <row r="34" spans="1:5">
      <c r="A34" t="s">
        <v>229</v>
      </c>
      <c r="B34" s="12">
        <v>712727.45</v>
      </c>
      <c r="C34" s="12">
        <f>0.05*B34</f>
        <v>35636.372499999998</v>
      </c>
      <c r="D34" s="12">
        <f t="shared" si="0"/>
        <v>677091.0774999999</v>
      </c>
      <c r="E34" s="12">
        <f t="shared" si="1"/>
        <v>812509.29299999983</v>
      </c>
    </row>
    <row r="35" spans="1:5">
      <c r="A35" t="s">
        <v>230</v>
      </c>
      <c r="B35" s="12">
        <v>497544.12499999994</v>
      </c>
      <c r="C35" s="12">
        <f>B35*0.1-300</f>
        <v>49454.412499999999</v>
      </c>
      <c r="D35" s="12">
        <f t="shared" si="0"/>
        <v>448089.71249999997</v>
      </c>
      <c r="E35" s="12">
        <f t="shared" si="1"/>
        <v>537707.65499999991</v>
      </c>
    </row>
    <row r="36" spans="1:5">
      <c r="A36" s="13" t="s">
        <v>231</v>
      </c>
      <c r="B36" s="14">
        <v>130048.75</v>
      </c>
      <c r="C36" s="12">
        <v>100</v>
      </c>
      <c r="D36" s="14">
        <f t="shared" si="0"/>
        <v>129948.75</v>
      </c>
      <c r="E36" s="14">
        <f t="shared" si="1"/>
        <v>155938.5</v>
      </c>
    </row>
    <row r="40" spans="1:5">
      <c r="A40" s="15" t="s">
        <v>234</v>
      </c>
    </row>
    <row r="41" spans="1:5">
      <c r="A41" t="s">
        <v>202</v>
      </c>
      <c r="B41" t="s">
        <v>201</v>
      </c>
      <c r="C41" t="s">
        <v>203</v>
      </c>
      <c r="D41" t="s">
        <v>204</v>
      </c>
      <c r="E41" t="s">
        <v>205</v>
      </c>
    </row>
    <row r="42" spans="1:5">
      <c r="A42" t="s">
        <v>206</v>
      </c>
      <c r="B42" s="12">
        <v>1632068.75</v>
      </c>
      <c r="C42" s="12">
        <f>0.05*B42</f>
        <v>81603.4375</v>
      </c>
      <c r="D42" s="12">
        <f t="shared" ref="D42:D67" si="2">B42-C42</f>
        <v>1550465.3125</v>
      </c>
      <c r="E42" s="12">
        <f t="shared" ref="E42:E67" si="3">D42*1.2</f>
        <v>1860558.375</v>
      </c>
    </row>
    <row r="43" spans="1:5">
      <c r="A43" t="s">
        <v>207</v>
      </c>
      <c r="B43" s="12">
        <v>1693088.3249999997</v>
      </c>
      <c r="C43" s="12">
        <f>B43*0.1-300</f>
        <v>169008.83249999999</v>
      </c>
      <c r="D43" s="12">
        <f t="shared" si="2"/>
        <v>1524079.4924999997</v>
      </c>
      <c r="E43" s="12">
        <f t="shared" si="3"/>
        <v>1828895.3909999996</v>
      </c>
    </row>
    <row r="44" spans="1:5">
      <c r="A44" t="s">
        <v>208</v>
      </c>
      <c r="B44" s="12">
        <v>313624.2</v>
      </c>
      <c r="C44" s="12">
        <f>0.05*B44</f>
        <v>15681.210000000001</v>
      </c>
      <c r="D44" s="12">
        <f t="shared" si="2"/>
        <v>297942.99</v>
      </c>
      <c r="E44" s="12">
        <f t="shared" si="3"/>
        <v>357531.58799999999</v>
      </c>
    </row>
    <row r="45" spans="1:5">
      <c r="A45" t="s">
        <v>209</v>
      </c>
      <c r="B45" s="12">
        <v>226939.375</v>
      </c>
      <c r="C45" s="12">
        <f>B45*0.1-300</f>
        <v>22393.9375</v>
      </c>
      <c r="D45" s="12">
        <f t="shared" si="2"/>
        <v>204545.4375</v>
      </c>
      <c r="E45" s="12">
        <f t="shared" si="3"/>
        <v>245454.52499999999</v>
      </c>
    </row>
    <row r="46" spans="1:5">
      <c r="A46" t="s">
        <v>210</v>
      </c>
      <c r="B46" s="12">
        <v>1379851.7</v>
      </c>
      <c r="C46">
        <v>100</v>
      </c>
      <c r="D46" s="12">
        <f t="shared" si="2"/>
        <v>1379751.7</v>
      </c>
      <c r="E46" s="12">
        <f t="shared" si="3"/>
        <v>1655702.0399999998</v>
      </c>
    </row>
    <row r="47" spans="1:5">
      <c r="A47" t="s">
        <v>211</v>
      </c>
      <c r="B47" s="12">
        <v>248384.5</v>
      </c>
      <c r="C47">
        <f>B47*0.1-300</f>
        <v>24538.45</v>
      </c>
      <c r="D47" s="12">
        <f t="shared" si="2"/>
        <v>223846.05</v>
      </c>
      <c r="E47" s="12">
        <f t="shared" si="3"/>
        <v>268615.25999999995</v>
      </c>
    </row>
    <row r="48" spans="1:5">
      <c r="A48" t="s">
        <v>212</v>
      </c>
      <c r="B48" s="12">
        <v>1199764.325</v>
      </c>
      <c r="C48">
        <f>0.05*B48</f>
        <v>59988.216249999998</v>
      </c>
      <c r="D48" s="12">
        <f t="shared" si="2"/>
        <v>1139776.1087499999</v>
      </c>
      <c r="E48" s="12">
        <f t="shared" si="3"/>
        <v>1367731.3304999999</v>
      </c>
    </row>
    <row r="49" spans="1:5">
      <c r="A49" t="s">
        <v>213</v>
      </c>
      <c r="B49" s="12">
        <v>1168845.45</v>
      </c>
      <c r="C49">
        <f>B49*0.1-300</f>
        <v>116584.545</v>
      </c>
      <c r="D49" s="12">
        <f t="shared" si="2"/>
        <v>1052260.905</v>
      </c>
      <c r="E49" s="12">
        <f t="shared" si="3"/>
        <v>1262713.0859999999</v>
      </c>
    </row>
    <row r="50" spans="1:5">
      <c r="A50" t="s">
        <v>214</v>
      </c>
      <c r="B50" s="12">
        <v>1217506.075</v>
      </c>
      <c r="C50">
        <v>100</v>
      </c>
      <c r="D50" s="12">
        <f t="shared" si="2"/>
        <v>1217406.075</v>
      </c>
      <c r="E50" s="12">
        <f t="shared" si="3"/>
        <v>1460887.2899999998</v>
      </c>
    </row>
    <row r="51" spans="1:5">
      <c r="A51" t="s">
        <v>215</v>
      </c>
      <c r="B51" s="12">
        <v>1143955.325</v>
      </c>
      <c r="C51">
        <f>B51*0.1-300</f>
        <v>114095.5325</v>
      </c>
      <c r="D51" s="12">
        <f t="shared" si="2"/>
        <v>1029859.7925</v>
      </c>
      <c r="E51" s="12">
        <f t="shared" si="3"/>
        <v>1235831.7509999999</v>
      </c>
    </row>
    <row r="52" spans="1:5">
      <c r="A52" t="s">
        <v>216</v>
      </c>
      <c r="B52" s="12">
        <v>4995.25</v>
      </c>
      <c r="C52">
        <v>100</v>
      </c>
      <c r="D52" s="12">
        <f t="shared" si="2"/>
        <v>4895.25</v>
      </c>
      <c r="E52" s="12">
        <f t="shared" si="3"/>
        <v>5874.3</v>
      </c>
    </row>
    <row r="53" spans="1:5">
      <c r="A53" t="s">
        <v>217</v>
      </c>
      <c r="B53" s="12">
        <v>30445.200000000001</v>
      </c>
      <c r="C53">
        <f>0.05*B53</f>
        <v>1522.2600000000002</v>
      </c>
      <c r="D53" s="12">
        <f t="shared" si="2"/>
        <v>28922.940000000002</v>
      </c>
      <c r="E53" s="12">
        <f t="shared" si="3"/>
        <v>34707.527999999998</v>
      </c>
    </row>
    <row r="54" spans="1:5">
      <c r="A54" t="s">
        <v>218</v>
      </c>
      <c r="B54" s="12">
        <v>30445.200000000001</v>
      </c>
      <c r="C54">
        <f>B54*0.1-300</f>
        <v>2744.5200000000004</v>
      </c>
      <c r="D54" s="12">
        <f t="shared" si="2"/>
        <v>27700.68</v>
      </c>
      <c r="E54" s="12">
        <f t="shared" si="3"/>
        <v>33240.815999999999</v>
      </c>
    </row>
    <row r="55" spans="1:5">
      <c r="A55" t="s">
        <v>219</v>
      </c>
      <c r="B55" s="12">
        <v>2333944.4500000002</v>
      </c>
      <c r="C55">
        <v>100</v>
      </c>
      <c r="D55" s="12">
        <f t="shared" si="2"/>
        <v>2333844.4500000002</v>
      </c>
      <c r="E55" s="12">
        <f t="shared" si="3"/>
        <v>2800613.3400000003</v>
      </c>
    </row>
    <row r="56" spans="1:5">
      <c r="A56" t="s">
        <v>220</v>
      </c>
      <c r="B56" s="12">
        <v>2221508.25</v>
      </c>
      <c r="C56">
        <f>0.05*B56</f>
        <v>111075.41250000001</v>
      </c>
      <c r="D56" s="12">
        <f t="shared" si="2"/>
        <v>2110432.8374999999</v>
      </c>
      <c r="E56" s="12">
        <f t="shared" si="3"/>
        <v>2532519.4049999998</v>
      </c>
    </row>
    <row r="57" spans="1:5">
      <c r="A57" t="s">
        <v>221</v>
      </c>
      <c r="B57" s="12">
        <v>1321372.825</v>
      </c>
      <c r="C57">
        <f>B57*0.1-300</f>
        <v>131837.2825</v>
      </c>
      <c r="D57" s="12">
        <f t="shared" si="2"/>
        <v>1189535.5425</v>
      </c>
      <c r="E57" s="12">
        <f t="shared" si="3"/>
        <v>1427442.6509999998</v>
      </c>
    </row>
    <row r="58" spans="1:5">
      <c r="A58" t="s">
        <v>222</v>
      </c>
      <c r="B58" s="12">
        <v>1640085</v>
      </c>
      <c r="C58">
        <v>100</v>
      </c>
      <c r="D58" s="12">
        <f t="shared" si="2"/>
        <v>1639985</v>
      </c>
      <c r="E58" s="12">
        <f t="shared" si="3"/>
        <v>1967982</v>
      </c>
    </row>
    <row r="59" spans="1:5">
      <c r="A59" t="s">
        <v>223</v>
      </c>
      <c r="B59" s="12">
        <v>292308.25</v>
      </c>
      <c r="C59">
        <f>0.05*B59</f>
        <v>14615.4125</v>
      </c>
      <c r="D59" s="12">
        <f t="shared" si="2"/>
        <v>277692.83750000002</v>
      </c>
      <c r="E59" s="12">
        <f t="shared" si="3"/>
        <v>333231.40500000003</v>
      </c>
    </row>
    <row r="60" spans="1:5">
      <c r="A60" t="s">
        <v>224</v>
      </c>
      <c r="B60" s="12">
        <v>1554513.2</v>
      </c>
      <c r="C60">
        <f>B60*0.1-8000</f>
        <v>147451.32</v>
      </c>
      <c r="D60" s="12">
        <f t="shared" si="2"/>
        <v>1407061.88</v>
      </c>
      <c r="E60" s="12">
        <f t="shared" si="3"/>
        <v>1688474.2559999998</v>
      </c>
    </row>
    <row r="61" spans="1:5">
      <c r="A61" t="s">
        <v>225</v>
      </c>
      <c r="B61" s="12">
        <v>233915.5</v>
      </c>
      <c r="C61">
        <v>100</v>
      </c>
      <c r="D61" s="12">
        <f t="shared" si="2"/>
        <v>233815.5</v>
      </c>
      <c r="E61" s="12">
        <f t="shared" si="3"/>
        <v>280578.59999999998</v>
      </c>
    </row>
    <row r="62" spans="1:5">
      <c r="A62" t="s">
        <v>226</v>
      </c>
      <c r="B62" s="12">
        <v>262767.375</v>
      </c>
      <c r="C62">
        <f>0.05*B62</f>
        <v>13138.368750000001</v>
      </c>
      <c r="D62" s="12">
        <f t="shared" si="2"/>
        <v>249629.00625000001</v>
      </c>
      <c r="E62" s="12">
        <f t="shared" si="3"/>
        <v>299554.8075</v>
      </c>
    </row>
    <row r="63" spans="1:5">
      <c r="A63" t="s">
        <v>227</v>
      </c>
      <c r="B63" s="12">
        <v>90129.824999999997</v>
      </c>
      <c r="C63">
        <f>B63*0.1-300</f>
        <v>8712.9825000000001</v>
      </c>
      <c r="D63" s="12">
        <f t="shared" si="2"/>
        <v>81416.842499999999</v>
      </c>
      <c r="E63" s="12">
        <f t="shared" si="3"/>
        <v>97700.210999999996</v>
      </c>
    </row>
    <row r="64" spans="1:5">
      <c r="A64" t="s">
        <v>228</v>
      </c>
      <c r="B64" s="12">
        <v>80828.324999999997</v>
      </c>
      <c r="C64">
        <f>0.05*B64</f>
        <v>4041.4162500000002</v>
      </c>
      <c r="D64" s="12">
        <f t="shared" si="2"/>
        <v>76786.908750000002</v>
      </c>
      <c r="E64" s="12">
        <f t="shared" si="3"/>
        <v>92144.290500000003</v>
      </c>
    </row>
    <row r="65" spans="1:5">
      <c r="A65" t="s">
        <v>229</v>
      </c>
      <c r="B65" s="12">
        <v>712727.45</v>
      </c>
      <c r="C65">
        <f>0.05*B65</f>
        <v>35636.372499999998</v>
      </c>
      <c r="D65" s="12">
        <f t="shared" si="2"/>
        <v>677091.0774999999</v>
      </c>
      <c r="E65" s="12">
        <f t="shared" si="3"/>
        <v>812509.29299999983</v>
      </c>
    </row>
    <row r="66" spans="1:5">
      <c r="A66" t="s">
        <v>230</v>
      </c>
      <c r="B66" s="12">
        <v>497544.12499999994</v>
      </c>
      <c r="C66">
        <f>B66*0.1-300</f>
        <v>49454.412499999999</v>
      </c>
      <c r="D66" s="12">
        <f t="shared" si="2"/>
        <v>448089.71249999997</v>
      </c>
      <c r="E66" s="12">
        <f t="shared" si="3"/>
        <v>537707.65499999991</v>
      </c>
    </row>
    <row r="67" spans="1:5">
      <c r="A67" t="s">
        <v>231</v>
      </c>
      <c r="B67" s="12">
        <v>130048.75</v>
      </c>
      <c r="C67">
        <v>100</v>
      </c>
      <c r="D67" s="12">
        <f t="shared" si="2"/>
        <v>129948.75</v>
      </c>
      <c r="E67" s="12">
        <f t="shared" si="3"/>
        <v>155938.5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2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L101"/>
  <sheetViews>
    <sheetView workbookViewId="0">
      <selection activeCell="E13" sqref="E13"/>
    </sheetView>
  </sheetViews>
  <sheetFormatPr defaultRowHeight="15"/>
  <cols>
    <col min="1" max="1" width="10.85546875" style="2" bestFit="1" customWidth="1"/>
    <col min="2" max="2" width="20.42578125" style="2" customWidth="1"/>
    <col min="3" max="3" width="19.140625" style="4" customWidth="1"/>
  </cols>
  <sheetData>
    <row r="1" spans="1:12" ht="15" customHeight="1">
      <c r="A1" s="8" t="s">
        <v>199</v>
      </c>
      <c r="B1" s="9">
        <v>2.5000000000000001E-2</v>
      </c>
      <c r="C1"/>
      <c r="E1" s="25" t="s">
        <v>236</v>
      </c>
      <c r="F1" s="25"/>
      <c r="G1" s="25"/>
      <c r="H1" s="25"/>
      <c r="I1" s="25"/>
      <c r="J1" s="25"/>
      <c r="K1" s="25"/>
      <c r="L1" s="25"/>
    </row>
    <row r="2" spans="1:12" ht="15.75" thickBot="1">
      <c r="A2" s="10" t="s">
        <v>200</v>
      </c>
      <c r="B2" s="11">
        <v>55</v>
      </c>
      <c r="C2"/>
      <c r="E2" s="25"/>
      <c r="F2" s="25"/>
      <c r="G2" s="25"/>
      <c r="H2" s="25"/>
      <c r="I2" s="25"/>
      <c r="J2" s="25"/>
      <c r="K2" s="25"/>
      <c r="L2" s="25"/>
    </row>
    <row r="3" spans="1:12" ht="15.75" thickBot="1">
      <c r="A3" s="6" t="s">
        <v>0</v>
      </c>
      <c r="B3" s="7" t="s">
        <v>99</v>
      </c>
      <c r="C3" s="5" t="s">
        <v>198</v>
      </c>
      <c r="E3" s="25"/>
      <c r="F3" s="25"/>
      <c r="G3" s="25"/>
      <c r="H3" s="25"/>
      <c r="I3" s="25"/>
      <c r="J3" s="25"/>
      <c r="K3" s="25"/>
      <c r="L3" s="25"/>
    </row>
    <row r="4" spans="1:12">
      <c r="A4" s="2" t="s">
        <v>1</v>
      </c>
      <c r="B4" s="2" t="s">
        <v>100</v>
      </c>
      <c r="C4" s="3">
        <v>10000</v>
      </c>
      <c r="E4" s="25"/>
      <c r="F4" s="25"/>
      <c r="G4" s="25"/>
      <c r="H4" s="25"/>
      <c r="I4" s="25"/>
      <c r="J4" s="25"/>
      <c r="K4" s="25"/>
      <c r="L4" s="25"/>
    </row>
    <row r="5" spans="1:12">
      <c r="A5" s="2" t="s">
        <v>2</v>
      </c>
      <c r="B5" s="2" t="s">
        <v>101</v>
      </c>
      <c r="C5" s="3">
        <v>20000</v>
      </c>
      <c r="F5" s="1"/>
    </row>
    <row r="6" spans="1:12">
      <c r="A6" s="2" t="s">
        <v>3</v>
      </c>
      <c r="B6" s="2" t="s">
        <v>102</v>
      </c>
      <c r="C6" s="3">
        <v>30000</v>
      </c>
      <c r="F6" s="1"/>
    </row>
    <row r="7" spans="1:12">
      <c r="A7" s="2" t="s">
        <v>4</v>
      </c>
      <c r="B7" s="2" t="s">
        <v>103</v>
      </c>
      <c r="C7" s="3">
        <v>40000</v>
      </c>
      <c r="F7" s="1"/>
    </row>
    <row r="8" spans="1:12">
      <c r="A8" s="2" t="s">
        <v>5</v>
      </c>
      <c r="B8" s="2" t="s">
        <v>104</v>
      </c>
      <c r="C8" s="3">
        <v>1100</v>
      </c>
      <c r="F8" s="1"/>
    </row>
    <row r="9" spans="1:12">
      <c r="A9" s="2" t="s">
        <v>6</v>
      </c>
      <c r="B9" s="2" t="s">
        <v>105</v>
      </c>
      <c r="C9" s="3">
        <v>20600</v>
      </c>
      <c r="F9" s="1"/>
    </row>
    <row r="10" spans="1:12">
      <c r="A10" s="2" t="s">
        <v>7</v>
      </c>
      <c r="B10" s="2" t="s">
        <v>106</v>
      </c>
      <c r="C10" s="3">
        <v>3500</v>
      </c>
      <c r="F10" s="1"/>
    </row>
    <row r="11" spans="1:12">
      <c r="A11" s="2" t="s">
        <v>8</v>
      </c>
      <c r="B11" s="2" t="s">
        <v>107</v>
      </c>
      <c r="C11" s="3">
        <v>123005</v>
      </c>
      <c r="F11" s="1"/>
    </row>
    <row r="12" spans="1:12">
      <c r="A12" s="2" t="s">
        <v>9</v>
      </c>
      <c r="B12" s="2" t="s">
        <v>108</v>
      </c>
      <c r="C12" s="3">
        <v>75000</v>
      </c>
      <c r="F12" s="1"/>
    </row>
    <row r="13" spans="1:12">
      <c r="A13" s="2" t="s">
        <v>10</v>
      </c>
      <c r="B13" s="2" t="s">
        <v>109</v>
      </c>
      <c r="C13" s="3">
        <v>230000</v>
      </c>
      <c r="F13" s="1"/>
    </row>
    <row r="14" spans="1:12">
      <c r="A14" s="2" t="s">
        <v>11</v>
      </c>
      <c r="B14" s="2" t="s">
        <v>110</v>
      </c>
      <c r="C14" s="3">
        <v>15000</v>
      </c>
      <c r="F14" s="1"/>
    </row>
    <row r="15" spans="1:12">
      <c r="A15" s="2" t="s">
        <v>12</v>
      </c>
      <c r="B15" s="2" t="s">
        <v>111</v>
      </c>
      <c r="C15" s="3">
        <v>950000</v>
      </c>
      <c r="F15" s="1"/>
    </row>
    <row r="16" spans="1:12">
      <c r="A16" s="2" t="s">
        <v>13</v>
      </c>
      <c r="B16" s="2" t="s">
        <v>112</v>
      </c>
      <c r="C16" s="3">
        <v>3500</v>
      </c>
      <c r="F16" s="1"/>
    </row>
    <row r="17" spans="1:3">
      <c r="A17" s="2" t="s">
        <v>14</v>
      </c>
      <c r="B17" s="2" t="s">
        <v>113</v>
      </c>
      <c r="C17" s="3">
        <v>2500</v>
      </c>
    </row>
    <row r="18" spans="1:3">
      <c r="A18" s="2" t="s">
        <v>15</v>
      </c>
      <c r="B18" s="2" t="s">
        <v>114</v>
      </c>
      <c r="C18" s="3">
        <v>1520</v>
      </c>
    </row>
    <row r="19" spans="1:3">
      <c r="A19" s="2" t="s">
        <v>16</v>
      </c>
      <c r="B19" s="2" t="s">
        <v>115</v>
      </c>
      <c r="C19" s="3">
        <v>1590</v>
      </c>
    </row>
    <row r="20" spans="1:3">
      <c r="A20" s="2" t="s">
        <v>17</v>
      </c>
      <c r="B20" s="2" t="s">
        <v>116</v>
      </c>
      <c r="C20" s="3">
        <v>9600</v>
      </c>
    </row>
    <row r="21" spans="1:3">
      <c r="A21" s="2" t="s">
        <v>18</v>
      </c>
      <c r="B21" s="2" t="s">
        <v>117</v>
      </c>
      <c r="C21" s="3">
        <v>210000</v>
      </c>
    </row>
    <row r="22" spans="1:3">
      <c r="A22" s="2" t="s">
        <v>19</v>
      </c>
      <c r="B22" s="2" t="s">
        <v>118</v>
      </c>
      <c r="C22" s="3">
        <v>950600</v>
      </c>
    </row>
    <row r="23" spans="1:3">
      <c r="A23" s="2" t="s">
        <v>20</v>
      </c>
      <c r="B23" s="2" t="s">
        <v>119</v>
      </c>
      <c r="C23" s="3">
        <v>25600</v>
      </c>
    </row>
    <row r="24" spans="1:3">
      <c r="A24" s="2" t="s">
        <v>21</v>
      </c>
      <c r="B24" s="2" t="s">
        <v>120</v>
      </c>
      <c r="C24" s="3">
        <v>30330</v>
      </c>
    </row>
    <row r="25" spans="1:3">
      <c r="A25" s="2" t="s">
        <v>22</v>
      </c>
      <c r="B25" s="2" t="s">
        <v>121</v>
      </c>
      <c r="C25" s="3">
        <v>80330</v>
      </c>
    </row>
    <row r="26" spans="1:3">
      <c r="A26" s="2" t="s">
        <v>23</v>
      </c>
      <c r="B26" s="2" t="s">
        <v>122</v>
      </c>
      <c r="C26" s="3">
        <v>500</v>
      </c>
    </row>
    <row r="27" spans="1:3">
      <c r="A27" s="2" t="s">
        <v>24</v>
      </c>
      <c r="B27" s="2" t="s">
        <v>123</v>
      </c>
      <c r="C27" s="3">
        <v>9800</v>
      </c>
    </row>
    <row r="28" spans="1:3">
      <c r="A28" s="2" t="s">
        <v>25</v>
      </c>
      <c r="B28" s="2" t="s">
        <v>124</v>
      </c>
      <c r="C28" s="3">
        <v>4500</v>
      </c>
    </row>
    <row r="29" spans="1:3">
      <c r="A29" s="2" t="s">
        <v>26</v>
      </c>
      <c r="B29" s="2" t="s">
        <v>125</v>
      </c>
      <c r="C29" s="3">
        <v>55000</v>
      </c>
    </row>
    <row r="30" spans="1:3">
      <c r="A30" s="2" t="s">
        <v>27</v>
      </c>
      <c r="B30" s="2" t="s">
        <v>126</v>
      </c>
      <c r="C30" s="3">
        <v>4540</v>
      </c>
    </row>
    <row r="31" spans="1:3">
      <c r="A31" s="2" t="s">
        <v>28</v>
      </c>
      <c r="B31" s="2" t="s">
        <v>127</v>
      </c>
      <c r="C31" s="3">
        <v>10250</v>
      </c>
    </row>
    <row r="32" spans="1:3">
      <c r="A32" s="2" t="s">
        <v>29</v>
      </c>
      <c r="B32" s="2" t="s">
        <v>128</v>
      </c>
      <c r="C32" s="3">
        <v>48800</v>
      </c>
    </row>
    <row r="33" spans="1:3">
      <c r="A33" s="2" t="s">
        <v>30</v>
      </c>
      <c r="B33" s="2" t="s">
        <v>129</v>
      </c>
      <c r="C33" s="3">
        <v>4500</v>
      </c>
    </row>
    <row r="34" spans="1:3">
      <c r="A34" s="2" t="s">
        <v>31</v>
      </c>
      <c r="B34" s="2" t="s">
        <v>130</v>
      </c>
      <c r="C34" s="3">
        <v>4500</v>
      </c>
    </row>
    <row r="35" spans="1:3">
      <c r="A35" s="2" t="s">
        <v>32</v>
      </c>
      <c r="B35" s="2" t="s">
        <v>131</v>
      </c>
      <c r="C35" s="3">
        <v>600</v>
      </c>
    </row>
    <row r="36" spans="1:3">
      <c r="A36" s="2" t="s">
        <v>33</v>
      </c>
      <c r="B36" s="2" t="s">
        <v>132</v>
      </c>
      <c r="C36" s="3">
        <v>87690</v>
      </c>
    </row>
    <row r="37" spans="1:3">
      <c r="A37" s="2" t="s">
        <v>34</v>
      </c>
      <c r="B37" s="2" t="s">
        <v>133</v>
      </c>
      <c r="C37" s="3">
        <v>59000</v>
      </c>
    </row>
    <row r="38" spans="1:3">
      <c r="A38" s="2" t="s">
        <v>35</v>
      </c>
      <c r="B38" s="2" t="s">
        <v>134</v>
      </c>
      <c r="C38" s="3">
        <v>4785</v>
      </c>
    </row>
    <row r="39" spans="1:3">
      <c r="A39" s="2" t="s">
        <v>36</v>
      </c>
      <c r="B39" s="2" t="s">
        <v>135</v>
      </c>
      <c r="C39" s="3">
        <v>4500</v>
      </c>
    </row>
    <row r="40" spans="1:3">
      <c r="A40" s="2" t="s">
        <v>37</v>
      </c>
      <c r="B40" s="2" t="s">
        <v>136</v>
      </c>
      <c r="C40" s="3">
        <v>9850</v>
      </c>
    </row>
    <row r="41" spans="1:3">
      <c r="A41" s="2" t="s">
        <v>38</v>
      </c>
      <c r="B41" s="2" t="s">
        <v>137</v>
      </c>
      <c r="C41" s="3">
        <v>1200</v>
      </c>
    </row>
    <row r="42" spans="1:3">
      <c r="A42" s="2" t="s">
        <v>39</v>
      </c>
      <c r="B42" s="2" t="s">
        <v>138</v>
      </c>
      <c r="C42" s="3">
        <v>4880</v>
      </c>
    </row>
    <row r="43" spans="1:3">
      <c r="A43" s="2" t="s">
        <v>40</v>
      </c>
      <c r="B43" s="2" t="s">
        <v>139</v>
      </c>
      <c r="C43" s="3">
        <v>4800</v>
      </c>
    </row>
    <row r="44" spans="1:3">
      <c r="A44" s="2" t="s">
        <v>41</v>
      </c>
      <c r="B44" s="2" t="s">
        <v>140</v>
      </c>
      <c r="C44" s="3">
        <v>200</v>
      </c>
    </row>
    <row r="45" spans="1:3">
      <c r="A45" s="2" t="s">
        <v>42</v>
      </c>
      <c r="B45" s="2" t="s">
        <v>141</v>
      </c>
      <c r="C45" s="3">
        <v>1200</v>
      </c>
    </row>
    <row r="46" spans="1:3">
      <c r="A46" s="2" t="s">
        <v>43</v>
      </c>
      <c r="B46" s="2" t="s">
        <v>142</v>
      </c>
      <c r="C46" s="3">
        <v>1200</v>
      </c>
    </row>
    <row r="47" spans="1:3">
      <c r="A47" s="2" t="s">
        <v>44</v>
      </c>
      <c r="B47" s="2" t="s">
        <v>143</v>
      </c>
      <c r="C47" s="3">
        <v>6950</v>
      </c>
    </row>
    <row r="48" spans="1:3">
      <c r="A48" s="2" t="s">
        <v>45</v>
      </c>
      <c r="B48" s="2" t="s">
        <v>144</v>
      </c>
      <c r="C48" s="3">
        <v>7800</v>
      </c>
    </row>
    <row r="49" spans="1:3">
      <c r="A49" s="2" t="s">
        <v>46</v>
      </c>
      <c r="B49" s="2" t="s">
        <v>145</v>
      </c>
      <c r="C49" s="3">
        <v>54560</v>
      </c>
    </row>
    <row r="50" spans="1:3">
      <c r="A50" s="2" t="s">
        <v>47</v>
      </c>
      <c r="B50" s="2" t="s">
        <v>146</v>
      </c>
      <c r="C50" s="3">
        <v>400500</v>
      </c>
    </row>
    <row r="51" spans="1:3">
      <c r="A51" s="2" t="s">
        <v>48</v>
      </c>
      <c r="B51" s="2" t="s">
        <v>147</v>
      </c>
      <c r="C51" s="3">
        <v>400</v>
      </c>
    </row>
    <row r="52" spans="1:3">
      <c r="A52" s="2" t="s">
        <v>49</v>
      </c>
      <c r="B52" s="2" t="s">
        <v>148</v>
      </c>
      <c r="C52" s="3">
        <v>48006</v>
      </c>
    </row>
    <row r="53" spans="1:3">
      <c r="A53" s="2" t="s">
        <v>50</v>
      </c>
      <c r="B53" s="2" t="s">
        <v>149</v>
      </c>
      <c r="C53" s="3">
        <v>45060</v>
      </c>
    </row>
    <row r="54" spans="1:3">
      <c r="A54" s="2" t="s">
        <v>51</v>
      </c>
      <c r="B54" s="2" t="s">
        <v>150</v>
      </c>
      <c r="C54" s="3">
        <v>51890</v>
      </c>
    </row>
    <row r="55" spans="1:3">
      <c r="A55" s="2" t="s">
        <v>52</v>
      </c>
      <c r="B55" s="2" t="s">
        <v>151</v>
      </c>
      <c r="C55" s="3">
        <v>98706</v>
      </c>
    </row>
    <row r="56" spans="1:3">
      <c r="A56" s="2" t="s">
        <v>53</v>
      </c>
      <c r="B56" s="2" t="s">
        <v>152</v>
      </c>
      <c r="C56" s="3">
        <v>5600</v>
      </c>
    </row>
    <row r="57" spans="1:3">
      <c r="A57" s="2" t="s">
        <v>54</v>
      </c>
      <c r="B57" s="2" t="s">
        <v>153</v>
      </c>
      <c r="C57" s="3">
        <v>5990</v>
      </c>
    </row>
    <row r="58" spans="1:3">
      <c r="A58" s="2" t="s">
        <v>55</v>
      </c>
      <c r="B58" s="2" t="s">
        <v>154</v>
      </c>
      <c r="C58" s="3">
        <v>45840</v>
      </c>
    </row>
    <row r="59" spans="1:3">
      <c r="A59" s="2" t="s">
        <v>56</v>
      </c>
      <c r="B59" s="2" t="s">
        <v>155</v>
      </c>
      <c r="C59" s="3">
        <v>7880</v>
      </c>
    </row>
    <row r="60" spans="1:3">
      <c r="A60" s="2" t="s">
        <v>57</v>
      </c>
      <c r="B60" s="2" t="s">
        <v>156</v>
      </c>
      <c r="C60" s="3">
        <v>4500</v>
      </c>
    </row>
    <row r="61" spans="1:3">
      <c r="A61" s="2" t="s">
        <v>58</v>
      </c>
      <c r="B61" s="2" t="s">
        <v>157</v>
      </c>
      <c r="C61" s="3">
        <v>560</v>
      </c>
    </row>
    <row r="62" spans="1:3">
      <c r="A62" s="2" t="s">
        <v>59</v>
      </c>
      <c r="B62" s="2" t="s">
        <v>158</v>
      </c>
      <c r="C62" s="3">
        <v>6560</v>
      </c>
    </row>
    <row r="63" spans="1:3">
      <c r="A63" s="2" t="s">
        <v>60</v>
      </c>
      <c r="B63" s="2" t="s">
        <v>159</v>
      </c>
      <c r="C63" s="3">
        <v>45600</v>
      </c>
    </row>
    <row r="64" spans="1:3">
      <c r="A64" s="2" t="s">
        <v>61</v>
      </c>
      <c r="B64" s="2" t="s">
        <v>160</v>
      </c>
      <c r="C64" s="3">
        <v>45</v>
      </c>
    </row>
    <row r="65" spans="1:3">
      <c r="A65" s="2" t="s">
        <v>62</v>
      </c>
      <c r="B65" s="2" t="s">
        <v>161</v>
      </c>
      <c r="C65" s="3">
        <v>45000</v>
      </c>
    </row>
    <row r="66" spans="1:3">
      <c r="A66" s="2" t="s">
        <v>63</v>
      </c>
      <c r="B66" s="2" t="s">
        <v>162</v>
      </c>
      <c r="C66" s="3">
        <v>4500</v>
      </c>
    </row>
    <row r="67" spans="1:3">
      <c r="A67" s="2" t="s">
        <v>64</v>
      </c>
      <c r="B67" s="2" t="s">
        <v>163</v>
      </c>
      <c r="C67" s="3">
        <v>5405</v>
      </c>
    </row>
    <row r="68" spans="1:3">
      <c r="A68" s="2" t="s">
        <v>65</v>
      </c>
      <c r="B68" s="2" t="s">
        <v>164</v>
      </c>
      <c r="C68" s="3">
        <v>54560</v>
      </c>
    </row>
    <row r="69" spans="1:3">
      <c r="A69" s="2" t="s">
        <v>66</v>
      </c>
      <c r="B69" s="2" t="s">
        <v>165</v>
      </c>
      <c r="C69" s="3">
        <v>400</v>
      </c>
    </row>
    <row r="70" spans="1:3">
      <c r="A70" s="2" t="s">
        <v>67</v>
      </c>
      <c r="B70" s="2" t="s">
        <v>166</v>
      </c>
      <c r="C70" s="3">
        <v>5990</v>
      </c>
    </row>
    <row r="71" spans="1:3">
      <c r="A71" s="2" t="s">
        <v>68</v>
      </c>
      <c r="B71" s="2" t="s">
        <v>167</v>
      </c>
      <c r="C71" s="3">
        <v>900</v>
      </c>
    </row>
    <row r="72" spans="1:3">
      <c r="A72" s="2" t="s">
        <v>69</v>
      </c>
      <c r="B72" s="2" t="s">
        <v>168</v>
      </c>
      <c r="C72" s="3">
        <v>51890</v>
      </c>
    </row>
    <row r="73" spans="1:3">
      <c r="A73" s="2" t="s">
        <v>70</v>
      </c>
      <c r="B73" s="2" t="s">
        <v>169</v>
      </c>
      <c r="C73" s="3">
        <v>45840</v>
      </c>
    </row>
    <row r="74" spans="1:3">
      <c r="A74" s="2" t="s">
        <v>71</v>
      </c>
      <c r="B74" s="2" t="s">
        <v>170</v>
      </c>
      <c r="C74" s="3">
        <v>45</v>
      </c>
    </row>
    <row r="75" spans="1:3">
      <c r="A75" s="2" t="s">
        <v>72</v>
      </c>
      <c r="B75" s="2" t="s">
        <v>171</v>
      </c>
      <c r="C75" s="3">
        <v>51890</v>
      </c>
    </row>
    <row r="76" spans="1:3">
      <c r="A76" s="2" t="s">
        <v>73</v>
      </c>
      <c r="B76" s="2" t="s">
        <v>172</v>
      </c>
      <c r="C76" s="3">
        <v>45840</v>
      </c>
    </row>
    <row r="77" spans="1:3">
      <c r="A77" s="2" t="s">
        <v>74</v>
      </c>
      <c r="B77" s="2" t="s">
        <v>173</v>
      </c>
      <c r="C77" s="3">
        <v>45600</v>
      </c>
    </row>
    <row r="78" spans="1:3">
      <c r="A78" s="2" t="s">
        <v>75</v>
      </c>
      <c r="B78" s="2" t="s">
        <v>174</v>
      </c>
      <c r="C78" s="3">
        <v>5990</v>
      </c>
    </row>
    <row r="79" spans="1:3">
      <c r="A79" s="2" t="s">
        <v>76</v>
      </c>
      <c r="B79" s="2" t="s">
        <v>175</v>
      </c>
      <c r="C79" s="3">
        <v>85606</v>
      </c>
    </row>
    <row r="80" spans="1:3">
      <c r="A80" s="2" t="s">
        <v>77</v>
      </c>
      <c r="B80" s="2" t="s">
        <v>176</v>
      </c>
      <c r="C80" s="3">
        <v>5650</v>
      </c>
    </row>
    <row r="81" spans="1:3">
      <c r="A81" s="2" t="s">
        <v>78</v>
      </c>
      <c r="B81" s="2" t="s">
        <v>177</v>
      </c>
      <c r="C81" s="3">
        <v>6500</v>
      </c>
    </row>
    <row r="82" spans="1:3">
      <c r="A82" s="2" t="s">
        <v>79</v>
      </c>
      <c r="B82" s="2" t="s">
        <v>178</v>
      </c>
      <c r="C82" s="3">
        <v>4230</v>
      </c>
    </row>
    <row r="83" spans="1:3">
      <c r="A83" s="2" t="s">
        <v>80</v>
      </c>
      <c r="B83" s="2" t="s">
        <v>179</v>
      </c>
      <c r="C83" s="3">
        <v>56900</v>
      </c>
    </row>
    <row r="84" spans="1:3">
      <c r="A84" s="2" t="s">
        <v>81</v>
      </c>
      <c r="B84" s="2" t="s">
        <v>180</v>
      </c>
      <c r="C84" s="3">
        <v>4870</v>
      </c>
    </row>
    <row r="85" spans="1:3">
      <c r="A85" s="2" t="s">
        <v>82</v>
      </c>
      <c r="B85" s="2" t="s">
        <v>181</v>
      </c>
      <c r="C85" s="3">
        <v>65660</v>
      </c>
    </row>
    <row r="86" spans="1:3">
      <c r="A86" s="2" t="s">
        <v>83</v>
      </c>
      <c r="B86" s="2" t="s">
        <v>182</v>
      </c>
      <c r="C86" s="3">
        <v>9806</v>
      </c>
    </row>
    <row r="87" spans="1:3">
      <c r="A87" s="2" t="s">
        <v>84</v>
      </c>
      <c r="B87" s="2" t="s">
        <v>183</v>
      </c>
      <c r="C87" s="3">
        <v>5440</v>
      </c>
    </row>
    <row r="88" spans="1:3">
      <c r="A88" s="2" t="s">
        <v>85</v>
      </c>
      <c r="B88" s="2" t="s">
        <v>184</v>
      </c>
      <c r="C88" s="3">
        <v>78800</v>
      </c>
    </row>
    <row r="89" spans="1:3">
      <c r="A89" s="2" t="s">
        <v>86</v>
      </c>
      <c r="B89" s="2" t="s">
        <v>185</v>
      </c>
      <c r="C89" s="3">
        <v>2545</v>
      </c>
    </row>
    <row r="90" spans="1:3">
      <c r="A90" s="2" t="s">
        <v>87</v>
      </c>
      <c r="B90" s="2" t="s">
        <v>186</v>
      </c>
      <c r="C90" s="3">
        <v>440</v>
      </c>
    </row>
    <row r="91" spans="1:3">
      <c r="A91" s="2" t="s">
        <v>88</v>
      </c>
      <c r="B91" s="2" t="s">
        <v>187</v>
      </c>
      <c r="C91" s="3">
        <v>898090</v>
      </c>
    </row>
    <row r="92" spans="1:3">
      <c r="A92" s="2" t="s">
        <v>89</v>
      </c>
      <c r="B92" s="2" t="s">
        <v>188</v>
      </c>
      <c r="C92" s="3">
        <v>79878</v>
      </c>
    </row>
    <row r="93" spans="1:3">
      <c r="A93" s="2" t="s">
        <v>90</v>
      </c>
      <c r="B93" s="2" t="s">
        <v>189</v>
      </c>
      <c r="C93" s="3">
        <v>9800</v>
      </c>
    </row>
    <row r="94" spans="1:3">
      <c r="A94" s="2" t="s">
        <v>91</v>
      </c>
      <c r="B94" s="2" t="s">
        <v>190</v>
      </c>
      <c r="C94" s="3">
        <v>4545</v>
      </c>
    </row>
    <row r="95" spans="1:3">
      <c r="A95" s="2" t="s">
        <v>92</v>
      </c>
      <c r="B95" s="2" t="s">
        <v>191</v>
      </c>
      <c r="C95" s="3">
        <v>5656</v>
      </c>
    </row>
    <row r="96" spans="1:3">
      <c r="A96" s="2" t="s">
        <v>93</v>
      </c>
      <c r="B96" s="2" t="s">
        <v>192</v>
      </c>
      <c r="C96" s="3">
        <v>54660</v>
      </c>
    </row>
    <row r="97" spans="1:3">
      <c r="A97" s="2" t="s">
        <v>94</v>
      </c>
      <c r="B97" s="2" t="s">
        <v>193</v>
      </c>
      <c r="C97" s="3">
        <v>45545</v>
      </c>
    </row>
    <row r="98" spans="1:3">
      <c r="A98" s="2" t="s">
        <v>95</v>
      </c>
      <c r="B98" s="2" t="s">
        <v>194</v>
      </c>
      <c r="C98" s="3">
        <v>4540</v>
      </c>
    </row>
    <row r="99" spans="1:3">
      <c r="A99" s="2" t="s">
        <v>96</v>
      </c>
      <c r="B99" s="2" t="s">
        <v>195</v>
      </c>
      <c r="C99" s="3">
        <v>45000</v>
      </c>
    </row>
    <row r="100" spans="1:3">
      <c r="A100" s="2" t="s">
        <v>97</v>
      </c>
      <c r="B100" s="2" t="s">
        <v>196</v>
      </c>
      <c r="C100" s="3">
        <v>45890</v>
      </c>
    </row>
    <row r="101" spans="1:3">
      <c r="A101" s="2" t="s">
        <v>98</v>
      </c>
      <c r="B101" s="2" t="s">
        <v>197</v>
      </c>
      <c r="C101" s="3">
        <v>123000</v>
      </c>
    </row>
  </sheetData>
  <mergeCells count="1">
    <mergeCell ref="E1:L4"/>
  </mergeCells>
  <pageMargins left="0.7" right="0.7" top="0.78740157499999996" bottom="0.78740157499999996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Mazání vzorců</vt:lpstr>
      <vt:lpstr>Bankovní účty</vt:lpstr>
    </vt:vector>
  </TitlesOfParts>
  <Company>VŠB-TUO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Fojtík</dc:creator>
  <cp:lastModifiedBy>foj74</cp:lastModifiedBy>
  <dcterms:created xsi:type="dcterms:W3CDTF">2010-10-01T14:54:10Z</dcterms:created>
  <dcterms:modified xsi:type="dcterms:W3CDTF">2010-11-02T18:30:27Z</dcterms:modified>
</cp:coreProperties>
</file>